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рил 3" sheetId="1" r:id="rId1"/>
    <sheet name="прил4" sheetId="2" r:id="rId2"/>
  </sheets>
  <externalReferences>
    <externalReference r:id="rId5"/>
  </externalReferences>
  <definedNames>
    <definedName name="_xlnm.Print_Area" localSheetId="0">'прил 3'!$A$1:$G$67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<sst xmlns="http://schemas.openxmlformats.org/spreadsheetml/2006/main" count="282" uniqueCount="98">
  <si>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</si>
  <si>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</si>
  <si>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</si>
  <si>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</si>
  <si>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</si>
  <si>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</si>
  <si>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</si>
  <si>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</si>
  <si>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</si>
  <si>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</si>
  <si>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</si>
  <si>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</si>
  <si>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</si>
  <si>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</si>
  <si>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</si>
  <si>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</si>
  <si>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</si>
  <si>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</si>
  <si>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</si>
  <si>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</si>
  <si>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</si>
  <si>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</si>
  <si>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</si>
  <si>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</si>
  <si>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</si>
  <si>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</si>
  <si>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</si>
  <si>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</si>
  <si>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</si>
  <si>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</si>
  <si>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</si>
  <si>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</si>
  <si>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</si>
  <si>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</si>
  <si>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</si>
  <si>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</si>
  <si>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</si>
  <si>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</si>
  <si>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</si>
  <si>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</si>
  <si>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</si>
  <si>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</si>
  <si>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</si>
  <si>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</si>
  <si>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</si>
  <si>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</si>
  <si>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</si>
  <si>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</si>
  <si>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</si>
  <si>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Мероприятия по благоустройству территорий населенных пунктов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</si>
  <si>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</si>
  <si>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</si>
  <si>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</si>
  <si>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</si>
  <si>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</si>
  <si>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</si>
  <si>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</si>
  <si>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</si>
  <si>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</si>
  <si>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900</t>
  </si>
  <si>
    <t>200</t>
  </si>
  <si>
    <t>800</t>
  </si>
  <si>
    <t>100</t>
  </si>
  <si>
    <t>100000000</t>
  </si>
  <si>
    <t>1000074040</t>
  </si>
  <si>
    <t>1000074041</t>
  </si>
  <si>
    <t>Муниципальная программа "Социальное развитие сельского поселения"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</si>
  <si>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</si>
  <si>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</si>
  <si>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</si>
  <si>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</si>
  <si>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</si>
  <si>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</si>
  <si>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</si>
  <si>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</si>
  <si>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</si>
  <si>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</si>
  <si>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>100075000</t>
  </si>
  <si>
    <t>1000002030</t>
  </si>
  <si>
    <t>1000002040</t>
  </si>
  <si>
    <t>1000051180</t>
  </si>
  <si>
    <t>1000006050</t>
  </si>
  <si>
    <t>1000007500</t>
  </si>
  <si>
    <t>09999999</t>
  </si>
  <si>
    <t>99999990</t>
  </si>
  <si>
    <t>(рублей)</t>
  </si>
  <si>
    <t>1000003150</t>
  </si>
  <si>
    <t>Дорожное хозяйство</t>
  </si>
  <si>
    <t>100003150</t>
  </si>
  <si>
    <t>2023 год</t>
  </si>
  <si>
    <t>2024 год</t>
  </si>
  <si>
    <t>2025 год</t>
  </si>
  <si>
    <t xml:space="preserve">2023 год </t>
  </si>
  <si>
    <t>2024год</t>
  </si>
  <si>
    <t>Ведомственная структура расходов бюджета 
сельского  поселения Нижнебиккузинский сельсовет муниципального района Кугарчинский район Республики Башкортостан  на 2023 год и на плановый период 2024 и 2025 годов</t>
  </si>
  <si>
    <t xml:space="preserve">Распределение расходов бюджета сельского  поселения Нижнебиккузинский сельсовет муниципального района Кугарчинский район Республики Башкортостан  на 2023 год и на плановый период 2024 и 2025 годов 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</si>
  <si>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 4
к решению Совета
от «23» декабря 2022 г.
 №157
</t>
  </si>
  <si>
    <t xml:space="preserve">Приложение № 3
к решению Совета
от «23» декабря 2022 г.
 № 157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</si>
</sst>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8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vertical="top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 shrinkToFit="1"/>
    </xf>
    <xf numFmtId="4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4" fontId="12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49" fontId="12" fillId="0" borderId="10" xfId="0" applyNumberFormat="1" applyFont="1" applyFill="1" applyBorder="1" applyAlignment="1">
      <alignment horizontal="center" wrapText="1" shrinkToFit="1"/>
    </xf>
    <xf numFmtId="4" fontId="11" fillId="0" borderId="10" xfId="0" applyNumberFormat="1" applyFont="1" applyFill="1" applyBorder="1" applyAlignment="1">
      <alignment horizontal="center" wrapText="1" shrinkToFit="1"/>
    </xf>
    <xf numFmtId="4" fontId="12" fillId="0" borderId="10" xfId="0" applyNumberFormat="1" applyFont="1" applyFill="1" applyBorder="1" applyAlignment="1">
      <alignment horizontal="center" wrapText="1" shrinkToFit="1"/>
    </xf>
    <xf numFmtId="4" fontId="12" fillId="0" borderId="10" xfId="0" applyNumberFormat="1" applyFont="1" applyBorder="1" applyAlignment="1">
      <alignment horizontal="center" wrapText="1" shrinkToFit="1"/>
    </xf>
    <xf numFmtId="4" fontId="11" fillId="0" borderId="10" xfId="0" applyNumberFormat="1" applyFont="1" applyBorder="1" applyAlignment="1">
      <alignment horizontal="center" wrapText="1" shrinkToFit="1"/>
    </xf>
    <xf numFmtId="2" fontId="11" fillId="0" borderId="10" xfId="0" applyNumberFormat="1" applyFont="1" applyBorder="1" applyAlignment="1">
      <alignment horizontal="center" wrapText="1" shrinkToFit="1"/>
    </xf>
    <xf numFmtId="49" fontId="12" fillId="0" borderId="10" xfId="0" applyNumberFormat="1" applyFont="1" applyBorder="1" applyAlignment="1">
      <alignment horizontal="center" wrapText="1" shrinkToFit="1"/>
    </xf>
    <xf numFmtId="49" fontId="11" fillId="0" borderId="10" xfId="0" applyNumberFormat="1" applyFont="1" applyBorder="1" applyAlignment="1">
      <alignment horizontal="center" wrapText="1" shrinkToFit="1"/>
    </xf>
    <xf numFmtId="3" fontId="11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 shrinkToFit="1"/>
    </xf>
    <xf numFmtId="0" fontId="11" fillId="0" borderId="10" xfId="0" applyFont="1" applyBorder="1" applyAlignment="1">
      <alignment horizontal="left" vertical="top" wrapText="1" shrinkToFit="1"/>
    </xf>
    <xf numFmtId="0" fontId="11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wrapText="1" shrinkToFit="1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wrapText="1" shrinkToFit="1"/>
    </xf>
    <xf numFmtId="2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wrapText="1" shrinkToFit="1"/>
    </xf>
    <xf numFmtId="49" fontId="11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11" fillId="0" borderId="13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49" fontId="1" fillId="0" borderId="11" xfId="0" applyNumberFormat="1" applyFont="1" applyFill="1" applyBorder="1" applyAlignment="1">
      <alignment horizontal="center" wrapText="1" shrinkToFit="1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2\&#1050;&#1054;&#1053;&#1056;&#1054;&#1051;&#1068;&#1053;&#1067;&#1045;%20&#1062;&#1048;&#1060;&#1056;&#1067;%20&#1087;&#1086;%20&#1087;&#1088;&#1086;&#1077;&#1082;&#1090;&#1091;%202021-2023\&#1055;&#1091;&#1073;&#1083;.&#1089;&#1083;&#1091;&#1096;&#1072;&#1085;&#1080;&#1103;%2030.11.2021%20&#1075;\&#1055;&#1088;&#1080;&#1083;&#1086;&#1078;&#1077;&#1085;&#1080;&#1103;%20&#1087;&#1086;%20&#1088;&#1072;&#1089;&#1093;&#1086;&#1076;&#1072;&#1084;\&#1042;&#1086;&#1083;&#1086;&#1089;&#1090;&#1085;&#1086;&#1074;&#1089;&#1082;&#1080;&#1081;%20&#1089;&#1077;&#1083;&#1100;&#1089;&#1086;&#1074;&#1077;&#1090;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,6 "/>
      <sheetName val="приложение 7,8"/>
    </sheetNames>
    <sheetDataSet>
      <sheetData sheetId="0">
        <row r="43">
          <cell r="F43">
            <v>0</v>
          </cell>
          <cell r="G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C1" sqref="C1:I5"/>
    </sheetView>
  </sheetViews>
  <sheetFormatPr defaultColWidth="9.140625" defaultRowHeight="12.75"/>
  <cols>
    <col min="1" max="1" width="32.8515625" style="8" customWidth="1"/>
    <col min="2" max="2" width="6.8515625" style="9" customWidth="1"/>
    <col min="3" max="3" width="10.421875" style="9" customWidth="1"/>
    <col min="4" max="4" width="6.421875" style="8" customWidth="1"/>
    <col min="5" max="5" width="11.00390625" style="83" customWidth="1"/>
    <col min="6" max="6" width="12.8515625" style="83" customWidth="1"/>
    <col min="7" max="7" width="11.140625" style="83" customWidth="1"/>
    <col min="8" max="10" width="9.140625" style="8" customWidth="1"/>
    <col min="11" max="16384" width="9.140625" style="8" customWidth="1"/>
  </cols>
  <sheetData>
    <row r="1" spans="3:9" ht="15">
      <c r="C1" s="95" t="s">
        <v>97</v>
      </c>
      <c r="D1" s="96"/>
      <c r="E1" s="96"/>
      <c r="F1" s="97"/>
      <c r="G1" s="97"/>
      <c r="H1" s="97"/>
      <c r="I1" s="97"/>
    </row>
    <row r="2" spans="3:9" ht="15">
      <c r="C2" s="96"/>
      <c r="D2" s="96"/>
      <c r="E2" s="96"/>
      <c r="F2" s="97"/>
      <c r="G2" s="97"/>
      <c r="H2" s="97"/>
      <c r="I2" s="97"/>
    </row>
    <row r="3" spans="3:9" ht="15">
      <c r="C3" s="96"/>
      <c r="D3" s="96"/>
      <c r="E3" s="96"/>
      <c r="F3" s="97"/>
      <c r="G3" s="97"/>
      <c r="H3" s="97"/>
      <c r="I3" s="97"/>
    </row>
    <row r="4" spans="3:9" ht="8.25" customHeight="1">
      <c r="C4" s="96"/>
      <c r="D4" s="96"/>
      <c r="E4" s="96"/>
      <c r="F4" s="97"/>
      <c r="G4" s="97"/>
      <c r="H4" s="97"/>
      <c r="I4" s="97"/>
    </row>
    <row r="5" spans="3:9" ht="4.5" customHeight="1">
      <c r="C5" s="96"/>
      <c r="D5" s="96"/>
      <c r="E5" s="96"/>
      <c r="F5" s="97"/>
      <c r="G5" s="97"/>
      <c r="H5" s="97"/>
      <c r="I5" s="97"/>
    </row>
    <row r="6" spans="1:9" ht="51" customHeight="1">
      <c r="A6" s="98" t="s">
        <v>95</v>
      </c>
      <c r="B6" s="98"/>
      <c r="C6" s="98"/>
      <c r="D6" s="98"/>
      <c r="E6" s="98"/>
      <c r="F6" s="99"/>
      <c r="G6" s="99"/>
      <c r="H6" s="11"/>
      <c r="I6" s="11"/>
    </row>
    <row r="7" spans="1:9" ht="0.75" customHeight="1">
      <c r="A7" s="100"/>
      <c r="B7" s="100"/>
      <c r="C7" s="100"/>
      <c r="D7" s="100"/>
      <c r="E7" s="100"/>
      <c r="F7" s="99"/>
      <c r="G7" s="99"/>
      <c r="H7" s="11"/>
      <c r="I7" s="11"/>
    </row>
    <row r="8" spans="1:9" ht="14.25" customHeight="1">
      <c r="A8" s="100"/>
      <c r="B8" s="100"/>
      <c r="C8" s="100"/>
      <c r="D8" s="100"/>
      <c r="E8" s="100"/>
      <c r="F8" s="99"/>
      <c r="G8" s="99"/>
      <c r="H8" s="10"/>
      <c r="I8" s="11"/>
    </row>
    <row r="9" spans="1:9" ht="5.25" customHeight="1">
      <c r="A9" s="21"/>
      <c r="B9" s="22"/>
      <c r="C9" s="22"/>
      <c r="D9" s="21"/>
      <c r="E9" s="21"/>
      <c r="F9" s="21"/>
      <c r="G9" s="21"/>
      <c r="H9" s="11"/>
      <c r="I9" s="11"/>
    </row>
    <row r="10" spans="1:7" ht="3" customHeight="1">
      <c r="A10" s="23"/>
      <c r="B10" s="24"/>
      <c r="C10" s="24"/>
      <c r="D10" s="23"/>
      <c r="E10" s="74"/>
      <c r="F10" s="74"/>
      <c r="G10" s="74"/>
    </row>
    <row r="11" spans="1:7" ht="15">
      <c r="A11" s="23"/>
      <c r="B11" s="24"/>
      <c r="C11" s="24"/>
      <c r="D11" s="101" t="s">
        <v>85</v>
      </c>
      <c r="E11" s="101"/>
      <c r="F11" s="101"/>
      <c r="G11" s="74"/>
    </row>
    <row r="12" spans="1:7" ht="15">
      <c r="A12" s="88" t="s">
        <v>0</v>
      </c>
      <c r="B12" s="91" t="s">
        <v>1</v>
      </c>
      <c r="C12" s="91" t="s">
        <v>2</v>
      </c>
      <c r="D12" s="88" t="s">
        <v>3</v>
      </c>
      <c r="E12" s="84" t="s">
        <v>92</v>
      </c>
      <c r="F12" s="89" t="s">
        <v>93</v>
      </c>
      <c r="G12" s="89" t="s">
        <v>91</v>
      </c>
    </row>
    <row r="13" spans="1:7" ht="15">
      <c r="A13" s="88"/>
      <c r="B13" s="91"/>
      <c r="C13" s="91"/>
      <c r="D13" s="88"/>
      <c r="E13" s="85"/>
      <c r="F13" s="90"/>
      <c r="G13" s="90"/>
    </row>
    <row r="14" spans="1:7" ht="9.75" customHeight="1">
      <c r="A14" s="94" t="s">
        <v>4</v>
      </c>
      <c r="B14" s="86"/>
      <c r="C14" s="86"/>
      <c r="D14" s="93"/>
      <c r="E14" s="87">
        <f>E16+E31+E48+E64+E37+E43</f>
        <v>3177050</v>
      </c>
      <c r="F14" s="87">
        <f>F16+F31+F48+F64+F37+F43</f>
        <v>2102900</v>
      </c>
      <c r="G14" s="87">
        <f>G16+G31+G48+G64+G37+G43</f>
        <v>2109100</v>
      </c>
    </row>
    <row r="15" spans="1:7" ht="8.25" customHeight="1">
      <c r="A15" s="94"/>
      <c r="B15" s="86"/>
      <c r="C15" s="86"/>
      <c r="D15" s="93"/>
      <c r="E15" s="87"/>
      <c r="F15" s="87"/>
      <c r="G15" s="87"/>
    </row>
    <row r="16" spans="1:7" ht="21" customHeight="1">
      <c r="A16" s="92" t="s">
        <v>5</v>
      </c>
      <c r="B16" s="86" t="s">
        <v>15</v>
      </c>
      <c r="C16" s="86"/>
      <c r="D16" s="93"/>
      <c r="E16" s="87">
        <f>E21+E22+E25</f>
        <v>1697400</v>
      </c>
      <c r="F16" s="76">
        <f>F21+F23+F24+F27+F30</f>
        <v>1607500</v>
      </c>
      <c r="G16" s="76">
        <f>G21+G23+G24+G27+G30</f>
        <v>1603500</v>
      </c>
    </row>
    <row r="17" spans="1:7" ht="18.75" customHeight="1" hidden="1">
      <c r="A17" s="92"/>
      <c r="B17" s="86"/>
      <c r="C17" s="86"/>
      <c r="D17" s="93"/>
      <c r="E17" s="87"/>
      <c r="F17" s="77"/>
      <c r="G17" s="77"/>
    </row>
    <row r="18" spans="1:10" ht="39" customHeight="1">
      <c r="A18" s="29" t="s">
        <v>72</v>
      </c>
      <c r="B18" s="30" t="s">
        <v>16</v>
      </c>
      <c r="C18" s="30"/>
      <c r="D18" s="31"/>
      <c r="E18" s="60">
        <f aca="true" t="shared" si="0" ref="E18:G20">E19</f>
        <v>771700</v>
      </c>
      <c r="F18" s="60">
        <f t="shared" si="0"/>
        <v>771700</v>
      </c>
      <c r="G18" s="60">
        <f t="shared" si="0"/>
        <v>771700</v>
      </c>
      <c r="H18" s="16"/>
      <c r="I18" s="16"/>
      <c r="J18" s="16"/>
    </row>
    <row r="19" spans="1:10" ht="27" customHeight="1">
      <c r="A19" s="39" t="s">
        <v>66</v>
      </c>
      <c r="B19" s="30" t="s">
        <v>16</v>
      </c>
      <c r="C19" s="19" t="s">
        <v>69</v>
      </c>
      <c r="D19" s="31"/>
      <c r="E19" s="60">
        <f t="shared" si="0"/>
        <v>771700</v>
      </c>
      <c r="F19" s="60">
        <f t="shared" si="0"/>
        <v>771700</v>
      </c>
      <c r="G19" s="60">
        <f t="shared" si="0"/>
        <v>771700</v>
      </c>
      <c r="H19" s="16"/>
      <c r="I19" s="16"/>
      <c r="J19" s="16"/>
    </row>
    <row r="20" spans="1:7" ht="39" customHeight="1">
      <c r="A20" s="34" t="s">
        <v>72</v>
      </c>
      <c r="B20" s="30" t="s">
        <v>16</v>
      </c>
      <c r="C20" s="18" t="s">
        <v>78</v>
      </c>
      <c r="D20" s="31"/>
      <c r="E20" s="60">
        <f>E21</f>
        <v>771700</v>
      </c>
      <c r="F20" s="60">
        <f t="shared" si="0"/>
        <v>771700</v>
      </c>
      <c r="G20" s="60">
        <f t="shared" si="0"/>
        <v>771700</v>
      </c>
    </row>
    <row r="21" spans="1:10" ht="16.5" customHeight="1">
      <c r="A21" s="34" t="s">
        <v>26</v>
      </c>
      <c r="B21" s="30" t="s">
        <v>16</v>
      </c>
      <c r="C21" s="18" t="s">
        <v>78</v>
      </c>
      <c r="D21" s="31">
        <v>100</v>
      </c>
      <c r="E21" s="60">
        <v>771700</v>
      </c>
      <c r="F21" s="78">
        <v>771700</v>
      </c>
      <c r="G21" s="78">
        <v>771700</v>
      </c>
      <c r="H21" s="16"/>
      <c r="I21" s="16"/>
      <c r="J21" s="16"/>
    </row>
    <row r="22" spans="1:7" ht="39" customHeight="1">
      <c r="A22" s="43" t="s">
        <v>73</v>
      </c>
      <c r="B22" s="30" t="s">
        <v>17</v>
      </c>
      <c r="C22" s="18" t="s">
        <v>79</v>
      </c>
      <c r="D22" s="31"/>
      <c r="E22" s="60">
        <f>E23+E24</f>
        <v>915700</v>
      </c>
      <c r="F22" s="60">
        <f>F23+F24</f>
        <v>825800</v>
      </c>
      <c r="G22" s="60">
        <f>G23+G24</f>
        <v>821800</v>
      </c>
    </row>
    <row r="23" spans="1:7" ht="67.5">
      <c r="A23" s="43" t="s">
        <v>71</v>
      </c>
      <c r="B23" s="30" t="s">
        <v>17</v>
      </c>
      <c r="C23" s="18" t="s">
        <v>79</v>
      </c>
      <c r="D23" s="31">
        <v>100</v>
      </c>
      <c r="E23" s="60">
        <v>492800</v>
      </c>
      <c r="F23" s="60">
        <v>492800</v>
      </c>
      <c r="G23" s="60">
        <v>492800</v>
      </c>
    </row>
    <row r="24" spans="1:7" ht="22.5" customHeight="1">
      <c r="A24" s="34" t="s">
        <v>27</v>
      </c>
      <c r="B24" s="30" t="s">
        <v>17</v>
      </c>
      <c r="C24" s="18" t="s">
        <v>79</v>
      </c>
      <c r="D24" s="31">
        <v>200</v>
      </c>
      <c r="E24" s="60">
        <v>422900</v>
      </c>
      <c r="F24" s="60">
        <v>333000</v>
      </c>
      <c r="G24" s="60">
        <v>329000</v>
      </c>
    </row>
    <row r="25" spans="1:7" ht="19.5" customHeight="1">
      <c r="A25" s="34" t="s">
        <v>29</v>
      </c>
      <c r="B25" s="30" t="s">
        <v>28</v>
      </c>
      <c r="C25" s="18"/>
      <c r="D25" s="31"/>
      <c r="E25" s="60">
        <f aca="true" t="shared" si="1" ref="E25:G26">E26</f>
        <v>10000</v>
      </c>
      <c r="F25" s="60">
        <f t="shared" si="1"/>
        <v>10000</v>
      </c>
      <c r="G25" s="60">
        <f t="shared" si="1"/>
        <v>10000</v>
      </c>
    </row>
    <row r="26" spans="1:7" ht="26.25" customHeight="1">
      <c r="A26" s="39" t="s">
        <v>66</v>
      </c>
      <c r="B26" s="30" t="s">
        <v>28</v>
      </c>
      <c r="C26" s="19" t="s">
        <v>63</v>
      </c>
      <c r="D26" s="31"/>
      <c r="E26" s="60">
        <f t="shared" si="1"/>
        <v>10000</v>
      </c>
      <c r="F26" s="60">
        <f t="shared" si="1"/>
        <v>10000</v>
      </c>
      <c r="G26" s="60">
        <f t="shared" si="1"/>
        <v>10000</v>
      </c>
    </row>
    <row r="27" spans="1:7" ht="19.5" customHeight="1">
      <c r="A27" s="34" t="s">
        <v>30</v>
      </c>
      <c r="B27" s="30" t="s">
        <v>28</v>
      </c>
      <c r="C27" s="19" t="s">
        <v>77</v>
      </c>
      <c r="D27" s="31">
        <v>800</v>
      </c>
      <c r="E27" s="60">
        <v>10000</v>
      </c>
      <c r="F27" s="79">
        <v>10000</v>
      </c>
      <c r="G27" s="79">
        <v>10000</v>
      </c>
    </row>
    <row r="28" spans="1:7" ht="15.75" customHeight="1" hidden="1">
      <c r="A28" s="34" t="s">
        <v>43</v>
      </c>
      <c r="B28" s="30" t="s">
        <v>18</v>
      </c>
      <c r="C28" s="30" t="s">
        <v>42</v>
      </c>
      <c r="D28" s="31"/>
      <c r="E28" s="60">
        <f aca="true" t="shared" si="2" ref="E28:G29">E29</f>
        <v>0</v>
      </c>
      <c r="F28" s="60">
        <f t="shared" si="2"/>
        <v>0</v>
      </c>
      <c r="G28" s="60">
        <f t="shared" si="2"/>
        <v>0</v>
      </c>
    </row>
    <row r="29" spans="1:7" ht="30" customHeight="1" hidden="1">
      <c r="A29" s="34" t="s">
        <v>44</v>
      </c>
      <c r="B29" s="30" t="s">
        <v>18</v>
      </c>
      <c r="C29" s="30" t="s">
        <v>45</v>
      </c>
      <c r="D29" s="31"/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9.5" customHeight="1" hidden="1">
      <c r="A30" s="34" t="s">
        <v>26</v>
      </c>
      <c r="B30" s="30" t="s">
        <v>18</v>
      </c>
      <c r="C30" s="30" t="s">
        <v>45</v>
      </c>
      <c r="D30" s="30" t="s">
        <v>62</v>
      </c>
      <c r="E30" s="60">
        <v>0</v>
      </c>
      <c r="F30" s="78">
        <v>0</v>
      </c>
      <c r="G30" s="78">
        <v>0</v>
      </c>
    </row>
    <row r="31" spans="1:7" ht="15" customHeight="1">
      <c r="A31" s="36" t="s">
        <v>38</v>
      </c>
      <c r="B31" s="26" t="s">
        <v>41</v>
      </c>
      <c r="C31" s="26"/>
      <c r="D31" s="26"/>
      <c r="E31" s="61">
        <f>E34</f>
        <v>119900</v>
      </c>
      <c r="F31" s="61">
        <f>F34</f>
        <v>128500</v>
      </c>
      <c r="G31" s="61">
        <f>G34</f>
        <v>134700</v>
      </c>
    </row>
    <row r="32" spans="1:7" ht="15" customHeight="1">
      <c r="A32" s="37" t="s">
        <v>39</v>
      </c>
      <c r="B32" s="30" t="s">
        <v>41</v>
      </c>
      <c r="C32" s="30"/>
      <c r="D32" s="30"/>
      <c r="E32" s="60">
        <f>E34</f>
        <v>119900</v>
      </c>
      <c r="F32" s="60">
        <f>F34</f>
        <v>128500</v>
      </c>
      <c r="G32" s="60">
        <f>G34</f>
        <v>134700</v>
      </c>
    </row>
    <row r="33" spans="1:7" ht="27" customHeight="1">
      <c r="A33" s="39" t="s">
        <v>66</v>
      </c>
      <c r="B33" s="30" t="s">
        <v>41</v>
      </c>
      <c r="C33" s="19" t="s">
        <v>69</v>
      </c>
      <c r="D33" s="30"/>
      <c r="E33" s="60">
        <f>E34</f>
        <v>119900</v>
      </c>
      <c r="F33" s="60">
        <f>F34</f>
        <v>128500</v>
      </c>
      <c r="G33" s="60">
        <f>G34</f>
        <v>134700</v>
      </c>
    </row>
    <row r="34" spans="1:7" ht="27.75" customHeight="1">
      <c r="A34" s="37" t="s">
        <v>40</v>
      </c>
      <c r="B34" s="30" t="s">
        <v>41</v>
      </c>
      <c r="C34" s="19" t="s">
        <v>80</v>
      </c>
      <c r="D34" s="30"/>
      <c r="E34" s="60">
        <f>E35+E36</f>
        <v>119900</v>
      </c>
      <c r="F34" s="60">
        <f>F35+F36</f>
        <v>128500</v>
      </c>
      <c r="G34" s="60">
        <f>G35+G36</f>
        <v>134700</v>
      </c>
    </row>
    <row r="35" spans="1:7" ht="27.75" customHeight="1">
      <c r="A35" s="34" t="s">
        <v>71</v>
      </c>
      <c r="B35" s="30" t="s">
        <v>41</v>
      </c>
      <c r="C35" s="19" t="s">
        <v>80</v>
      </c>
      <c r="D35" s="30" t="s">
        <v>62</v>
      </c>
      <c r="E35" s="60">
        <v>0</v>
      </c>
      <c r="F35" s="60">
        <v>0</v>
      </c>
      <c r="G35" s="60">
        <v>0</v>
      </c>
    </row>
    <row r="36" spans="1:7" ht="27.75" customHeight="1">
      <c r="A36" s="34" t="s">
        <v>70</v>
      </c>
      <c r="B36" s="30" t="s">
        <v>41</v>
      </c>
      <c r="C36" s="19" t="s">
        <v>80</v>
      </c>
      <c r="D36" s="30" t="s">
        <v>60</v>
      </c>
      <c r="E36" s="60">
        <v>119900</v>
      </c>
      <c r="F36" s="60">
        <v>128500</v>
      </c>
      <c r="G36" s="60">
        <v>134700</v>
      </c>
    </row>
    <row r="37" spans="1:7" ht="17.25" customHeight="1">
      <c r="A37" s="25" t="s">
        <v>36</v>
      </c>
      <c r="B37" s="26" t="s">
        <v>37</v>
      </c>
      <c r="C37" s="26"/>
      <c r="D37" s="26"/>
      <c r="E37" s="75">
        <f>E38</f>
        <v>329750</v>
      </c>
      <c r="F37" s="61">
        <f>F40</f>
        <v>0</v>
      </c>
      <c r="G37" s="61">
        <f>G40</f>
        <v>0</v>
      </c>
    </row>
    <row r="38" spans="1:7" ht="17.25" customHeight="1">
      <c r="A38" s="37" t="s">
        <v>34</v>
      </c>
      <c r="B38" s="33" t="s">
        <v>35</v>
      </c>
      <c r="C38" s="19"/>
      <c r="D38" s="30"/>
      <c r="E38" s="60">
        <f>E39</f>
        <v>329750</v>
      </c>
      <c r="F38" s="60">
        <f>F39</f>
        <v>0</v>
      </c>
      <c r="G38" s="60">
        <f>G39</f>
        <v>0</v>
      </c>
    </row>
    <row r="39" spans="1:7" ht="33.75" customHeight="1">
      <c r="A39" s="37" t="s">
        <v>66</v>
      </c>
      <c r="B39" s="33" t="s">
        <v>35</v>
      </c>
      <c r="C39" s="19" t="s">
        <v>63</v>
      </c>
      <c r="D39" s="30"/>
      <c r="E39" s="60">
        <f>E40+E41</f>
        <v>329750</v>
      </c>
      <c r="F39" s="60">
        <f>F40+F41</f>
        <v>0</v>
      </c>
      <c r="G39" s="60">
        <f>G40+G41</f>
        <v>0</v>
      </c>
    </row>
    <row r="40" spans="1:7" ht="37.5" customHeight="1" hidden="1">
      <c r="A40" s="37" t="s">
        <v>74</v>
      </c>
      <c r="B40" s="33" t="s">
        <v>35</v>
      </c>
      <c r="C40" s="19" t="s">
        <v>64</v>
      </c>
      <c r="D40" s="30" t="s">
        <v>60</v>
      </c>
      <c r="E40" s="60">
        <v>0</v>
      </c>
      <c r="F40" s="60">
        <v>0</v>
      </c>
      <c r="G40" s="60">
        <v>0</v>
      </c>
    </row>
    <row r="41" spans="1:7" ht="24.75" customHeight="1">
      <c r="A41" s="37" t="s">
        <v>87</v>
      </c>
      <c r="B41" s="33" t="s">
        <v>35</v>
      </c>
      <c r="C41" s="19" t="s">
        <v>86</v>
      </c>
      <c r="D41" s="30"/>
      <c r="E41" s="60">
        <f>E42</f>
        <v>329750</v>
      </c>
      <c r="F41" s="60">
        <f>F42</f>
        <v>0</v>
      </c>
      <c r="G41" s="60">
        <f>G42</f>
        <v>0</v>
      </c>
    </row>
    <row r="42" spans="1:7" ht="30.75" customHeight="1">
      <c r="A42" s="37" t="s">
        <v>27</v>
      </c>
      <c r="B42" s="33" t="s">
        <v>35</v>
      </c>
      <c r="C42" s="19" t="s">
        <v>86</v>
      </c>
      <c r="D42" s="30" t="s">
        <v>60</v>
      </c>
      <c r="E42" s="60">
        <v>329750</v>
      </c>
      <c r="F42" s="79">
        <v>0</v>
      </c>
      <c r="G42" s="79">
        <v>0</v>
      </c>
    </row>
    <row r="43" spans="1:7" s="12" customFormat="1" ht="27.75" customHeight="1">
      <c r="A43" s="25" t="s">
        <v>55</v>
      </c>
      <c r="B43" s="38" t="s">
        <v>54</v>
      </c>
      <c r="C43" s="20"/>
      <c r="D43" s="26"/>
      <c r="E43" s="61">
        <f>E46</f>
        <v>40000</v>
      </c>
      <c r="F43" s="61">
        <f>F46</f>
        <v>0</v>
      </c>
      <c r="G43" s="61">
        <f>G46</f>
        <v>0</v>
      </c>
    </row>
    <row r="44" spans="1:7" s="12" customFormat="1" ht="15" customHeight="1">
      <c r="A44" s="37" t="s">
        <v>57</v>
      </c>
      <c r="B44" s="33" t="s">
        <v>75</v>
      </c>
      <c r="C44" s="19"/>
      <c r="D44" s="30"/>
      <c r="E44" s="60">
        <f>E45</f>
        <v>40000</v>
      </c>
      <c r="F44" s="60">
        <v>0</v>
      </c>
      <c r="G44" s="60">
        <v>0</v>
      </c>
    </row>
    <row r="45" spans="1:7" ht="29.25" customHeight="1">
      <c r="A45" s="37" t="s">
        <v>66</v>
      </c>
      <c r="B45" s="33" t="s">
        <v>75</v>
      </c>
      <c r="C45" s="19" t="s">
        <v>63</v>
      </c>
      <c r="D45" s="30"/>
      <c r="E45" s="60">
        <f>E46</f>
        <v>40000</v>
      </c>
      <c r="F45" s="60">
        <v>0</v>
      </c>
      <c r="G45" s="60">
        <v>0</v>
      </c>
    </row>
    <row r="46" spans="1:7" ht="35.25" customHeight="1">
      <c r="A46" s="37" t="s">
        <v>76</v>
      </c>
      <c r="B46" s="33" t="s">
        <v>75</v>
      </c>
      <c r="C46" s="19" t="s">
        <v>64</v>
      </c>
      <c r="D46" s="30" t="s">
        <v>60</v>
      </c>
      <c r="E46" s="60">
        <v>40000</v>
      </c>
      <c r="F46" s="60">
        <v>0</v>
      </c>
      <c r="G46" s="60">
        <v>0</v>
      </c>
    </row>
    <row r="47" spans="1:7" ht="14.25" customHeight="1" hidden="1">
      <c r="A47" s="34" t="s">
        <v>27</v>
      </c>
      <c r="B47" s="33" t="s">
        <v>56</v>
      </c>
      <c r="C47" s="33" t="s">
        <v>58</v>
      </c>
      <c r="D47" s="30" t="s">
        <v>60</v>
      </c>
      <c r="E47" s="60">
        <v>2</v>
      </c>
      <c r="F47" s="60">
        <v>2</v>
      </c>
      <c r="G47" s="60">
        <v>2</v>
      </c>
    </row>
    <row r="48" spans="1:7" ht="25.5">
      <c r="A48" s="28" t="s">
        <v>8</v>
      </c>
      <c r="B48" s="26" t="s">
        <v>19</v>
      </c>
      <c r="C48" s="26"/>
      <c r="D48" s="26"/>
      <c r="E48" s="61">
        <f>E54</f>
        <v>990000</v>
      </c>
      <c r="F48" s="61">
        <f>F54</f>
        <v>331900</v>
      </c>
      <c r="G48" s="61">
        <f>G54</f>
        <v>331900</v>
      </c>
    </row>
    <row r="49" spans="1:7" ht="14.25" customHeight="1" hidden="1">
      <c r="A49" s="29" t="s">
        <v>23</v>
      </c>
      <c r="B49" s="30" t="s">
        <v>20</v>
      </c>
      <c r="C49" s="30"/>
      <c r="D49" s="30"/>
      <c r="E49" s="60">
        <f>E51</f>
        <v>0</v>
      </c>
      <c r="F49" s="60">
        <f>F51</f>
        <v>0</v>
      </c>
      <c r="G49" s="60">
        <f>G51</f>
        <v>0</v>
      </c>
    </row>
    <row r="50" spans="1:7" ht="15" hidden="1">
      <c r="A50" s="34" t="s">
        <v>43</v>
      </c>
      <c r="B50" s="30" t="s">
        <v>20</v>
      </c>
      <c r="C50" s="30" t="s">
        <v>42</v>
      </c>
      <c r="D50" s="30"/>
      <c r="E50" s="60">
        <v>0</v>
      </c>
      <c r="F50" s="60">
        <v>0</v>
      </c>
      <c r="G50" s="60">
        <v>0</v>
      </c>
    </row>
    <row r="51" spans="1:7" ht="25.5" hidden="1">
      <c r="A51" s="29" t="s">
        <v>24</v>
      </c>
      <c r="B51" s="30" t="s">
        <v>20</v>
      </c>
      <c r="C51" s="30" t="s">
        <v>47</v>
      </c>
      <c r="D51" s="30"/>
      <c r="E51" s="60">
        <v>0</v>
      </c>
      <c r="F51" s="60">
        <v>0</v>
      </c>
      <c r="G51" s="60">
        <v>0</v>
      </c>
    </row>
    <row r="52" spans="1:7" ht="25.5" hidden="1">
      <c r="A52" s="34" t="s">
        <v>27</v>
      </c>
      <c r="B52" s="30" t="s">
        <v>20</v>
      </c>
      <c r="C52" s="30" t="s">
        <v>47</v>
      </c>
      <c r="D52" s="30" t="s">
        <v>60</v>
      </c>
      <c r="E52" s="60">
        <v>0</v>
      </c>
      <c r="F52" s="60">
        <v>0</v>
      </c>
      <c r="G52" s="60">
        <v>0</v>
      </c>
    </row>
    <row r="53" spans="1:7" ht="60.75" customHeight="1" hidden="1">
      <c r="A53" s="29" t="s">
        <v>33</v>
      </c>
      <c r="B53" s="30" t="s">
        <v>20</v>
      </c>
      <c r="C53" s="30" t="s">
        <v>47</v>
      </c>
      <c r="D53" s="30" t="s">
        <v>61</v>
      </c>
      <c r="E53" s="60">
        <v>0</v>
      </c>
      <c r="F53" s="60">
        <v>0</v>
      </c>
      <c r="G53" s="60">
        <v>0</v>
      </c>
    </row>
    <row r="54" spans="1:7" ht="15">
      <c r="A54" s="29" t="s">
        <v>9</v>
      </c>
      <c r="B54" s="30" t="s">
        <v>21</v>
      </c>
      <c r="C54" s="30"/>
      <c r="D54" s="30"/>
      <c r="E54" s="60">
        <f>E60+E61</f>
        <v>990000</v>
      </c>
      <c r="F54" s="60">
        <f>F60+F61</f>
        <v>331900</v>
      </c>
      <c r="G54" s="60">
        <f>G60+G61</f>
        <v>331900</v>
      </c>
    </row>
    <row r="55" spans="1:7" ht="15" hidden="1">
      <c r="A55" s="34" t="s">
        <v>43</v>
      </c>
      <c r="B55" s="30" t="s">
        <v>21</v>
      </c>
      <c r="C55" s="30" t="s">
        <v>42</v>
      </c>
      <c r="D55" s="30"/>
      <c r="E55" s="60">
        <f aca="true" t="shared" si="3" ref="E55:G56">E56</f>
        <v>0</v>
      </c>
      <c r="F55" s="60">
        <f t="shared" si="3"/>
        <v>0</v>
      </c>
      <c r="G55" s="60">
        <f t="shared" si="3"/>
        <v>0</v>
      </c>
    </row>
    <row r="56" spans="1:7" ht="51" hidden="1">
      <c r="A56" s="29" t="s">
        <v>31</v>
      </c>
      <c r="B56" s="30" t="s">
        <v>21</v>
      </c>
      <c r="C56" s="30" t="s">
        <v>48</v>
      </c>
      <c r="D56" s="30"/>
      <c r="E56" s="60">
        <f t="shared" si="3"/>
        <v>0</v>
      </c>
      <c r="F56" s="60">
        <f t="shared" si="3"/>
        <v>0</v>
      </c>
      <c r="G56" s="60">
        <f t="shared" si="3"/>
        <v>0</v>
      </c>
    </row>
    <row r="57" spans="1:7" ht="45" customHeight="1" hidden="1">
      <c r="A57" s="29" t="s">
        <v>27</v>
      </c>
      <c r="B57" s="30" t="s">
        <v>21</v>
      </c>
      <c r="C57" s="30" t="s">
        <v>48</v>
      </c>
      <c r="D57" s="30" t="s">
        <v>32</v>
      </c>
      <c r="E57" s="60">
        <v>0</v>
      </c>
      <c r="F57" s="79">
        <v>0</v>
      </c>
      <c r="G57" s="79">
        <v>0</v>
      </c>
    </row>
    <row r="58" spans="1:7" ht="24" customHeight="1">
      <c r="A58" s="39" t="s">
        <v>66</v>
      </c>
      <c r="B58" s="30" t="s">
        <v>21</v>
      </c>
      <c r="C58" s="18" t="s">
        <v>69</v>
      </c>
      <c r="D58" s="30"/>
      <c r="E58" s="60">
        <f>E59+E61</f>
        <v>990000</v>
      </c>
      <c r="F58" s="60">
        <f>F59+F61</f>
        <v>331900</v>
      </c>
      <c r="G58" s="60">
        <f>G59+G61</f>
        <v>331900</v>
      </c>
    </row>
    <row r="59" spans="1:7" ht="27" customHeight="1">
      <c r="A59" s="29" t="s">
        <v>49</v>
      </c>
      <c r="B59" s="30" t="s">
        <v>21</v>
      </c>
      <c r="C59" s="18" t="s">
        <v>81</v>
      </c>
      <c r="D59" s="30"/>
      <c r="E59" s="60">
        <f>E60</f>
        <v>530000</v>
      </c>
      <c r="F59" s="60">
        <f>F60</f>
        <v>331900</v>
      </c>
      <c r="G59" s="60">
        <f>G60</f>
        <v>331900</v>
      </c>
    </row>
    <row r="60" spans="1:7" ht="27" customHeight="1">
      <c r="A60" s="39" t="s">
        <v>27</v>
      </c>
      <c r="B60" s="30" t="s">
        <v>21</v>
      </c>
      <c r="C60" s="18" t="s">
        <v>81</v>
      </c>
      <c r="D60" s="30" t="s">
        <v>60</v>
      </c>
      <c r="E60" s="60">
        <v>530000</v>
      </c>
      <c r="F60" s="79">
        <v>331900</v>
      </c>
      <c r="G60" s="79">
        <v>331900</v>
      </c>
    </row>
    <row r="61" spans="1:7" ht="65.25" customHeight="1">
      <c r="A61" s="29" t="s">
        <v>74</v>
      </c>
      <c r="B61" s="30" t="s">
        <v>21</v>
      </c>
      <c r="C61" s="18" t="s">
        <v>64</v>
      </c>
      <c r="D61" s="30"/>
      <c r="E61" s="60">
        <f>E63</f>
        <v>460000</v>
      </c>
      <c r="F61" s="60">
        <f>F63</f>
        <v>0</v>
      </c>
      <c r="G61" s="60">
        <f>G63</f>
        <v>0</v>
      </c>
    </row>
    <row r="62" spans="1:7" ht="38.25" hidden="1">
      <c r="A62" s="29" t="s">
        <v>25</v>
      </c>
      <c r="B62" s="30" t="s">
        <v>21</v>
      </c>
      <c r="C62" s="18" t="s">
        <v>65</v>
      </c>
      <c r="D62" s="30"/>
      <c r="E62" s="60">
        <f>E63</f>
        <v>460000</v>
      </c>
      <c r="F62" s="80">
        <f>F63</f>
        <v>0</v>
      </c>
      <c r="G62" s="80">
        <f>G63</f>
        <v>0</v>
      </c>
    </row>
    <row r="63" spans="1:7" ht="26.25" customHeight="1">
      <c r="A63" s="29" t="s">
        <v>27</v>
      </c>
      <c r="B63" s="30" t="s">
        <v>21</v>
      </c>
      <c r="C63" s="18" t="s">
        <v>64</v>
      </c>
      <c r="D63" s="30" t="s">
        <v>60</v>
      </c>
      <c r="E63" s="60">
        <v>460000</v>
      </c>
      <c r="F63" s="81">
        <v>0</v>
      </c>
      <c r="G63" s="81">
        <v>0</v>
      </c>
    </row>
    <row r="64" spans="1:7" ht="15">
      <c r="A64" s="41" t="s">
        <v>51</v>
      </c>
      <c r="B64" s="38" t="s">
        <v>50</v>
      </c>
      <c r="C64" s="20"/>
      <c r="D64" s="42"/>
      <c r="E64" s="82">
        <f aca="true" t="shared" si="4" ref="E64:G65">E65</f>
        <v>0</v>
      </c>
      <c r="F64" s="82">
        <f t="shared" si="4"/>
        <v>35000</v>
      </c>
      <c r="G64" s="82">
        <f t="shared" si="4"/>
        <v>39000</v>
      </c>
    </row>
    <row r="65" spans="1:7" ht="18" customHeight="1">
      <c r="A65" s="37" t="s">
        <v>43</v>
      </c>
      <c r="B65" s="33" t="s">
        <v>52</v>
      </c>
      <c r="C65" s="19" t="s">
        <v>67</v>
      </c>
      <c r="D65" s="33"/>
      <c r="E65" s="81">
        <f t="shared" si="4"/>
        <v>0</v>
      </c>
      <c r="F65" s="81">
        <f t="shared" si="4"/>
        <v>35000</v>
      </c>
      <c r="G65" s="81">
        <f t="shared" si="4"/>
        <v>39000</v>
      </c>
    </row>
    <row r="66" spans="1:7" ht="25.5">
      <c r="A66" s="37" t="s">
        <v>53</v>
      </c>
      <c r="B66" s="33" t="s">
        <v>52</v>
      </c>
      <c r="C66" s="19" t="s">
        <v>68</v>
      </c>
      <c r="D66" s="33"/>
      <c r="E66" s="81">
        <f>E67</f>
        <v>0</v>
      </c>
      <c r="F66" s="81">
        <f>F67</f>
        <v>35000</v>
      </c>
      <c r="G66" s="81">
        <f>G67</f>
        <v>39000</v>
      </c>
    </row>
    <row r="67" spans="1:7" ht="25.5">
      <c r="A67" s="37" t="s">
        <v>53</v>
      </c>
      <c r="B67" s="33" t="s">
        <v>52</v>
      </c>
      <c r="C67" s="19" t="s">
        <v>68</v>
      </c>
      <c r="D67" s="33" t="s">
        <v>59</v>
      </c>
      <c r="E67" s="81">
        <v>0</v>
      </c>
      <c r="F67" s="78">
        <v>35000</v>
      </c>
      <c r="G67" s="78">
        <v>39000</v>
      </c>
    </row>
    <row r="68" spans="1:7" ht="15">
      <c r="A68" s="23"/>
      <c r="B68" s="24"/>
      <c r="C68" s="24"/>
      <c r="D68" s="23"/>
      <c r="E68" s="74"/>
      <c r="F68" s="74"/>
      <c r="G68" s="74"/>
    </row>
    <row r="69" spans="1:7" ht="15">
      <c r="A69" s="23"/>
      <c r="B69" s="24"/>
      <c r="C69" s="24"/>
      <c r="D69" s="23"/>
      <c r="E69" s="74"/>
      <c r="F69" s="74"/>
      <c r="G69" s="74"/>
    </row>
    <row r="70" spans="1:7" ht="15">
      <c r="A70" s="23"/>
      <c r="B70" s="24"/>
      <c r="C70" s="24"/>
      <c r="D70" s="23"/>
      <c r="E70" s="74"/>
      <c r="F70" s="74"/>
      <c r="G70" s="74"/>
    </row>
    <row r="71" spans="1:7" ht="15">
      <c r="A71" s="23"/>
      <c r="B71" s="24"/>
      <c r="C71" s="24"/>
      <c r="D71" s="23"/>
      <c r="E71" s="74"/>
      <c r="F71" s="74"/>
      <c r="G71" s="74"/>
    </row>
    <row r="72" spans="1:7" ht="15">
      <c r="A72" s="23"/>
      <c r="B72" s="24"/>
      <c r="C72" s="24"/>
      <c r="D72" s="23"/>
      <c r="E72" s="74"/>
      <c r="F72" s="74"/>
      <c r="G72" s="74"/>
    </row>
    <row r="73" spans="1:7" ht="15">
      <c r="A73" s="23"/>
      <c r="B73" s="24"/>
      <c r="C73" s="24"/>
      <c r="D73" s="23"/>
      <c r="E73" s="74"/>
      <c r="F73" s="74"/>
      <c r="G73" s="74"/>
    </row>
    <row r="74" spans="1:7" ht="15">
      <c r="A74" s="23"/>
      <c r="B74" s="24"/>
      <c r="C74" s="24"/>
      <c r="D74" s="23"/>
      <c r="E74" s="74"/>
      <c r="F74" s="74"/>
      <c r="G74" s="74"/>
    </row>
    <row r="75" spans="1:7" ht="15">
      <c r="A75" s="23"/>
      <c r="B75" s="24"/>
      <c r="C75" s="24"/>
      <c r="D75" s="23"/>
      <c r="E75" s="74"/>
      <c r="F75" s="74"/>
      <c r="G75" s="74"/>
    </row>
    <row r="76" spans="1:7" ht="15">
      <c r="A76" s="23"/>
      <c r="B76" s="24"/>
      <c r="C76" s="24"/>
      <c r="D76" s="23"/>
      <c r="E76" s="74"/>
      <c r="F76" s="74"/>
      <c r="G76" s="74"/>
    </row>
    <row r="77" spans="1:7" ht="15">
      <c r="A77" s="23"/>
      <c r="B77" s="24"/>
      <c r="C77" s="24"/>
      <c r="D77" s="23"/>
      <c r="E77" s="74"/>
      <c r="F77" s="74"/>
      <c r="G77" s="74"/>
    </row>
    <row r="78" spans="1:7" ht="15">
      <c r="A78" s="23"/>
      <c r="B78" s="24"/>
      <c r="C78" s="24"/>
      <c r="D78" s="23"/>
      <c r="E78" s="74"/>
      <c r="F78" s="74"/>
      <c r="G78" s="74"/>
    </row>
    <row r="79" spans="1:7" ht="15">
      <c r="A79" s="23"/>
      <c r="B79" s="24"/>
      <c r="C79" s="24"/>
      <c r="D79" s="23"/>
      <c r="E79" s="74"/>
      <c r="F79" s="74"/>
      <c r="G79" s="74"/>
    </row>
    <row r="80" spans="1:7" ht="15">
      <c r="A80" s="23"/>
      <c r="B80" s="24"/>
      <c r="C80" s="24"/>
      <c r="D80" s="23"/>
      <c r="E80" s="74"/>
      <c r="F80" s="74"/>
      <c r="G80" s="74"/>
    </row>
    <row r="81" spans="1:7" ht="15">
      <c r="A81" s="23"/>
      <c r="B81" s="24"/>
      <c r="C81" s="24"/>
      <c r="D81" s="23"/>
      <c r="E81" s="74"/>
      <c r="F81" s="74"/>
      <c r="G81" s="74"/>
    </row>
    <row r="82" ht="15"/>
  </sheetData>
  <sheetProtection/>
  <mergeCells count="22">
    <mergeCell ref="A12:A13"/>
    <mergeCell ref="B12:B13"/>
    <mergeCell ref="G12:G13"/>
    <mergeCell ref="D11:F11"/>
    <mergeCell ref="A16:A17"/>
    <mergeCell ref="B16:B17"/>
    <mergeCell ref="C16:C17"/>
    <mergeCell ref="D16:D17"/>
    <mergeCell ref="A14:A15"/>
    <mergeCell ref="C1:I5"/>
    <mergeCell ref="A6:G8"/>
    <mergeCell ref="C14:C15"/>
    <mergeCell ref="D14:D15"/>
    <mergeCell ref="G14:G15"/>
    <mergeCell ref="E12:E13"/>
    <mergeCell ref="B14:B15"/>
    <mergeCell ref="E16:E17"/>
    <mergeCell ref="F14:F15"/>
    <mergeCell ref="D12:D13"/>
    <mergeCell ref="F12:F13"/>
    <mergeCell ref="C12:C13"/>
    <mergeCell ref="E14:E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D1" sqref="D1:H4"/>
    </sheetView>
  </sheetViews>
  <sheetFormatPr defaultColWidth="9.140625" defaultRowHeight="12.75"/>
  <cols>
    <col min="1" max="1" width="32.28125" style="71" customWidth="1"/>
    <col min="2" max="2" width="6.8515625" style="0" customWidth="1"/>
    <col min="3" max="3" width="6.57421875" style="5" customWidth="1"/>
    <col min="4" max="4" width="10.28125" style="5" customWidth="1"/>
    <col min="5" max="5" width="5.421875" style="0" customWidth="1"/>
    <col min="6" max="6" width="12.28125" style="7" customWidth="1"/>
    <col min="7" max="7" width="11.140625" style="0" customWidth="1"/>
    <col min="8" max="8" width="11.421875" style="0" customWidth="1"/>
    <col min="9" max="11" width="8.8515625" style="0" customWidth="1"/>
  </cols>
  <sheetData>
    <row r="1" spans="1:8" s="1" customFormat="1" ht="51.75" customHeight="1">
      <c r="A1" s="70"/>
      <c r="C1" s="4"/>
      <c r="D1" s="111" t="s">
        <v>96</v>
      </c>
      <c r="E1" s="112"/>
      <c r="F1" s="112"/>
      <c r="G1" s="113"/>
      <c r="H1" s="113"/>
    </row>
    <row r="2" spans="1:8" s="1" customFormat="1" ht="15" customHeight="1">
      <c r="A2" s="70"/>
      <c r="C2" s="4"/>
      <c r="D2" s="112"/>
      <c r="E2" s="112"/>
      <c r="F2" s="112"/>
      <c r="G2" s="113"/>
      <c r="H2" s="113"/>
    </row>
    <row r="3" spans="1:8" s="1" customFormat="1" ht="2.25" customHeight="1">
      <c r="A3" s="70"/>
      <c r="C3" s="4"/>
      <c r="D3" s="112"/>
      <c r="E3" s="112"/>
      <c r="F3" s="112"/>
      <c r="G3" s="113"/>
      <c r="H3" s="113"/>
    </row>
    <row r="4" spans="1:8" s="1" customFormat="1" ht="9" customHeight="1">
      <c r="A4" s="70"/>
      <c r="C4" s="4"/>
      <c r="D4" s="112"/>
      <c r="E4" s="112"/>
      <c r="F4" s="112"/>
      <c r="G4" s="113"/>
      <c r="H4" s="113"/>
    </row>
    <row r="5" spans="1:6" s="1" customFormat="1" ht="3" customHeight="1">
      <c r="A5" s="70"/>
      <c r="C5" s="4"/>
      <c r="D5" s="4"/>
      <c r="F5" s="6"/>
    </row>
    <row r="6" spans="1:8" s="1" customFormat="1" ht="24.75" customHeight="1">
      <c r="A6" s="108" t="s">
        <v>94</v>
      </c>
      <c r="B6" s="109"/>
      <c r="C6" s="109"/>
      <c r="D6" s="109"/>
      <c r="E6" s="109"/>
      <c r="F6" s="109"/>
      <c r="G6" s="110"/>
      <c r="H6" s="110"/>
    </row>
    <row r="7" spans="1:8" s="1" customFormat="1" ht="18.75" customHeight="1">
      <c r="A7" s="109"/>
      <c r="B7" s="109"/>
      <c r="C7" s="109"/>
      <c r="D7" s="109"/>
      <c r="E7" s="109"/>
      <c r="F7" s="109"/>
      <c r="G7" s="110"/>
      <c r="H7" s="110"/>
    </row>
    <row r="8" spans="5:7" ht="13.5" customHeight="1">
      <c r="E8" s="117" t="s">
        <v>85</v>
      </c>
      <c r="F8" s="117"/>
      <c r="G8" s="117"/>
    </row>
    <row r="9" spans="1:8" ht="12.75" customHeight="1">
      <c r="A9" s="103" t="s">
        <v>0</v>
      </c>
      <c r="B9" s="114" t="s">
        <v>10</v>
      </c>
      <c r="C9" s="115" t="s">
        <v>1</v>
      </c>
      <c r="D9" s="115" t="s">
        <v>11</v>
      </c>
      <c r="E9" s="114" t="s">
        <v>12</v>
      </c>
      <c r="F9" s="116" t="s">
        <v>89</v>
      </c>
      <c r="G9" s="102" t="s">
        <v>90</v>
      </c>
      <c r="H9" s="102" t="s">
        <v>91</v>
      </c>
    </row>
    <row r="10" spans="1:8" ht="12.75" customHeight="1">
      <c r="A10" s="103"/>
      <c r="B10" s="114"/>
      <c r="C10" s="115"/>
      <c r="D10" s="115"/>
      <c r="E10" s="114"/>
      <c r="F10" s="85"/>
      <c r="G10" s="90"/>
      <c r="H10" s="90"/>
    </row>
    <row r="11" spans="1:8" ht="14.25">
      <c r="A11" s="72" t="s">
        <v>4</v>
      </c>
      <c r="B11" s="13">
        <v>791</v>
      </c>
      <c r="C11" s="50"/>
      <c r="D11" s="50"/>
      <c r="E11" s="51"/>
      <c r="F11" s="52">
        <f>F12+F41+F47+F25+F31+F37</f>
        <v>3177050</v>
      </c>
      <c r="G11" s="52">
        <f>G12+G41+G47+G25+G31+G37</f>
        <v>2102900</v>
      </c>
      <c r="H11" s="52">
        <f>H12+H41+H47+H25+H31+H37</f>
        <v>2109100</v>
      </c>
    </row>
    <row r="12" spans="1:11" ht="12.75" customHeight="1">
      <c r="A12" s="103" t="s">
        <v>13</v>
      </c>
      <c r="B12" s="104">
        <v>791</v>
      </c>
      <c r="C12" s="105"/>
      <c r="D12" s="105"/>
      <c r="E12" s="107"/>
      <c r="F12" s="106">
        <f>F14+F22</f>
        <v>1697400</v>
      </c>
      <c r="G12" s="106">
        <f>G14+G22</f>
        <v>1607500</v>
      </c>
      <c r="H12" s="106">
        <f>H14+H22</f>
        <v>1603500</v>
      </c>
      <c r="I12" s="17"/>
      <c r="J12" s="17"/>
      <c r="K12" s="17"/>
    </row>
    <row r="13" spans="1:8" ht="5.25" customHeight="1">
      <c r="A13" s="103"/>
      <c r="B13" s="104"/>
      <c r="C13" s="105"/>
      <c r="D13" s="105"/>
      <c r="E13" s="107"/>
      <c r="F13" s="106"/>
      <c r="G13" s="106"/>
      <c r="H13" s="106"/>
    </row>
    <row r="14" spans="1:11" ht="22.5" customHeight="1">
      <c r="A14" s="39" t="s">
        <v>14</v>
      </c>
      <c r="B14" s="2">
        <v>791</v>
      </c>
      <c r="C14" s="53" t="s">
        <v>15</v>
      </c>
      <c r="D14" s="53"/>
      <c r="E14" s="54"/>
      <c r="F14" s="55">
        <f>F15+F19</f>
        <v>1687400</v>
      </c>
      <c r="G14" s="55">
        <f>G15+G19</f>
        <v>1597500</v>
      </c>
      <c r="H14" s="55">
        <f>H15+H19</f>
        <v>1593500</v>
      </c>
      <c r="I14" s="17"/>
      <c r="J14" s="17"/>
      <c r="K14" s="17"/>
    </row>
    <row r="15" spans="1:11" ht="39.75" customHeight="1">
      <c r="A15" s="39" t="s">
        <v>22</v>
      </c>
      <c r="B15" s="2">
        <v>791</v>
      </c>
      <c r="C15" s="53" t="s">
        <v>16</v>
      </c>
      <c r="D15" s="56"/>
      <c r="E15" s="54"/>
      <c r="F15" s="55">
        <f>'прил 3'!E18</f>
        <v>771700</v>
      </c>
      <c r="G15" s="55">
        <f>'прил 3'!F18</f>
        <v>771700</v>
      </c>
      <c r="H15" s="55">
        <f>'прил 3'!G18</f>
        <v>771700</v>
      </c>
      <c r="I15" s="17"/>
      <c r="J15" s="17"/>
      <c r="K15" s="17"/>
    </row>
    <row r="16" spans="1:8" ht="38.25">
      <c r="A16" s="29" t="s">
        <v>66</v>
      </c>
      <c r="B16" s="2">
        <v>791</v>
      </c>
      <c r="C16" s="53" t="s">
        <v>16</v>
      </c>
      <c r="D16" s="30" t="s">
        <v>69</v>
      </c>
      <c r="E16" s="54"/>
      <c r="F16" s="55">
        <f>F18</f>
        <v>771700</v>
      </c>
      <c r="G16" s="55">
        <f>G18</f>
        <v>771700</v>
      </c>
      <c r="H16" s="55">
        <f>H18</f>
        <v>771700</v>
      </c>
    </row>
    <row r="17" spans="1:8" ht="25.5">
      <c r="A17" s="73" t="s">
        <v>6</v>
      </c>
      <c r="B17" s="2">
        <v>791</v>
      </c>
      <c r="C17" s="53" t="s">
        <v>16</v>
      </c>
      <c r="D17" s="30" t="s">
        <v>78</v>
      </c>
      <c r="E17" s="54"/>
      <c r="F17" s="55">
        <f>F18</f>
        <v>771700</v>
      </c>
      <c r="G17" s="55">
        <f>G18</f>
        <v>771700</v>
      </c>
      <c r="H17" s="55">
        <f>H18</f>
        <v>771700</v>
      </c>
    </row>
    <row r="18" spans="1:8" ht="25.5">
      <c r="A18" s="73" t="s">
        <v>26</v>
      </c>
      <c r="B18" s="2">
        <v>791</v>
      </c>
      <c r="C18" s="53" t="s">
        <v>16</v>
      </c>
      <c r="D18" s="30" t="s">
        <v>78</v>
      </c>
      <c r="E18" s="54">
        <v>100</v>
      </c>
      <c r="F18" s="55">
        <v>771700</v>
      </c>
      <c r="G18" s="55">
        <v>771700</v>
      </c>
      <c r="H18" s="55">
        <v>771700</v>
      </c>
    </row>
    <row r="19" spans="1:8" ht="25.5">
      <c r="A19" s="73" t="s">
        <v>7</v>
      </c>
      <c r="B19" s="2">
        <v>791</v>
      </c>
      <c r="C19" s="53" t="s">
        <v>17</v>
      </c>
      <c r="D19" s="30" t="s">
        <v>79</v>
      </c>
      <c r="E19" s="54"/>
      <c r="F19" s="55">
        <f>F20+F21</f>
        <v>915700</v>
      </c>
      <c r="G19" s="55">
        <f>G20+G21</f>
        <v>825800</v>
      </c>
      <c r="H19" s="55">
        <f>H20+H21</f>
        <v>821800</v>
      </c>
    </row>
    <row r="20" spans="1:8" ht="25.5">
      <c r="A20" s="73" t="s">
        <v>26</v>
      </c>
      <c r="B20" s="2">
        <v>791</v>
      </c>
      <c r="C20" s="53" t="s">
        <v>17</v>
      </c>
      <c r="D20" s="30" t="s">
        <v>79</v>
      </c>
      <c r="E20" s="54">
        <v>100</v>
      </c>
      <c r="F20" s="55">
        <v>492800</v>
      </c>
      <c r="G20" s="55">
        <v>492800</v>
      </c>
      <c r="H20" s="55">
        <v>492800</v>
      </c>
    </row>
    <row r="21" spans="1:8" ht="38.25">
      <c r="A21" s="73" t="s">
        <v>27</v>
      </c>
      <c r="B21" s="2">
        <v>791</v>
      </c>
      <c r="C21" s="53" t="s">
        <v>17</v>
      </c>
      <c r="D21" s="30" t="s">
        <v>79</v>
      </c>
      <c r="E21" s="54">
        <v>200</v>
      </c>
      <c r="F21" s="60">
        <v>422900</v>
      </c>
      <c r="G21" s="60">
        <v>333000</v>
      </c>
      <c r="H21" s="60">
        <v>329000</v>
      </c>
    </row>
    <row r="22" spans="1:8" ht="15">
      <c r="A22" s="73" t="s">
        <v>29</v>
      </c>
      <c r="B22" s="2">
        <v>791</v>
      </c>
      <c r="C22" s="53" t="s">
        <v>28</v>
      </c>
      <c r="D22" s="53"/>
      <c r="E22" s="54"/>
      <c r="F22" s="55">
        <f aca="true" t="shared" si="0" ref="F22:H23">F23</f>
        <v>10000</v>
      </c>
      <c r="G22" s="55">
        <f t="shared" si="0"/>
        <v>10000</v>
      </c>
      <c r="H22" s="55">
        <f t="shared" si="0"/>
        <v>10000</v>
      </c>
    </row>
    <row r="23" spans="1:8" ht="38.25">
      <c r="A23" s="29" t="s">
        <v>66</v>
      </c>
      <c r="B23" s="2">
        <v>791</v>
      </c>
      <c r="C23" s="53" t="s">
        <v>28</v>
      </c>
      <c r="D23" s="33" t="s">
        <v>69</v>
      </c>
      <c r="E23" s="54"/>
      <c r="F23" s="55">
        <f t="shared" si="0"/>
        <v>10000</v>
      </c>
      <c r="G23" s="55">
        <f t="shared" si="0"/>
        <v>10000</v>
      </c>
      <c r="H23" s="55">
        <f t="shared" si="0"/>
        <v>10000</v>
      </c>
    </row>
    <row r="24" spans="1:8" ht="21" customHeight="1">
      <c r="A24" s="73" t="s">
        <v>30</v>
      </c>
      <c r="B24" s="2">
        <v>791</v>
      </c>
      <c r="C24" s="53" t="s">
        <v>28</v>
      </c>
      <c r="D24" s="33" t="s">
        <v>82</v>
      </c>
      <c r="E24" s="54">
        <v>800</v>
      </c>
      <c r="F24" s="55">
        <v>10000</v>
      </c>
      <c r="G24" s="55">
        <v>10000</v>
      </c>
      <c r="H24" s="55">
        <v>10000</v>
      </c>
    </row>
    <row r="25" spans="1:8" s="1" customFormat="1" ht="21" customHeight="1">
      <c r="A25" s="36" t="s">
        <v>38</v>
      </c>
      <c r="B25" s="13">
        <v>791</v>
      </c>
      <c r="C25" s="50" t="s">
        <v>41</v>
      </c>
      <c r="D25" s="50"/>
      <c r="E25" s="50"/>
      <c r="F25" s="52">
        <f aca="true" t="shared" si="1" ref="F25:H26">F26</f>
        <v>119900</v>
      </c>
      <c r="G25" s="52">
        <f t="shared" si="1"/>
        <v>128500</v>
      </c>
      <c r="H25" s="52">
        <f t="shared" si="1"/>
        <v>134700</v>
      </c>
    </row>
    <row r="26" spans="1:8" s="1" customFormat="1" ht="26.25" customHeight="1">
      <c r="A26" s="37" t="s">
        <v>39</v>
      </c>
      <c r="B26" s="2">
        <v>791</v>
      </c>
      <c r="C26" s="53" t="s">
        <v>41</v>
      </c>
      <c r="D26" s="53"/>
      <c r="E26" s="53"/>
      <c r="F26" s="57">
        <f t="shared" si="1"/>
        <v>119900</v>
      </c>
      <c r="G26" s="57">
        <f t="shared" si="1"/>
        <v>128500</v>
      </c>
      <c r="H26" s="57">
        <f t="shared" si="1"/>
        <v>134700</v>
      </c>
    </row>
    <row r="27" spans="1:8" s="1" customFormat="1" ht="26.25" customHeight="1">
      <c r="A27" s="37" t="s">
        <v>66</v>
      </c>
      <c r="B27" s="2">
        <v>791</v>
      </c>
      <c r="C27" s="53" t="s">
        <v>41</v>
      </c>
      <c r="D27" s="33" t="s">
        <v>63</v>
      </c>
      <c r="E27" s="53"/>
      <c r="F27" s="57">
        <f>F30</f>
        <v>119900</v>
      </c>
      <c r="G27" s="57">
        <f>G30</f>
        <v>128500</v>
      </c>
      <c r="H27" s="57">
        <f>H30</f>
        <v>134700</v>
      </c>
    </row>
    <row r="28" spans="1:8" s="1" customFormat="1" ht="42" customHeight="1">
      <c r="A28" s="37" t="s">
        <v>40</v>
      </c>
      <c r="B28" s="2">
        <v>791</v>
      </c>
      <c r="C28" s="53" t="s">
        <v>41</v>
      </c>
      <c r="D28" s="33" t="s">
        <v>80</v>
      </c>
      <c r="E28" s="32"/>
      <c r="F28" s="57">
        <f>F30</f>
        <v>119900</v>
      </c>
      <c r="G28" s="57">
        <f>G30</f>
        <v>128500</v>
      </c>
      <c r="H28" s="57">
        <f>H30</f>
        <v>134700</v>
      </c>
    </row>
    <row r="29" spans="1:8" s="1" customFormat="1" ht="18.75" customHeight="1" hidden="1">
      <c r="A29" s="34" t="s">
        <v>26</v>
      </c>
      <c r="B29" s="2">
        <v>791</v>
      </c>
      <c r="C29" s="53" t="s">
        <v>41</v>
      </c>
      <c r="D29" s="33" t="s">
        <v>46</v>
      </c>
      <c r="E29" s="53" t="s">
        <v>62</v>
      </c>
      <c r="F29" s="57">
        <f>'прил 3'!E35</f>
        <v>0</v>
      </c>
      <c r="G29" s="55">
        <f>'прил 3'!F35</f>
        <v>0</v>
      </c>
      <c r="H29" s="55">
        <f>'прил 3'!G35</f>
        <v>0</v>
      </c>
    </row>
    <row r="30" spans="1:8" s="1" customFormat="1" ht="29.25" customHeight="1">
      <c r="A30" s="34" t="s">
        <v>27</v>
      </c>
      <c r="B30" s="2">
        <v>791</v>
      </c>
      <c r="C30" s="53" t="s">
        <v>41</v>
      </c>
      <c r="D30" s="33" t="s">
        <v>80</v>
      </c>
      <c r="E30" s="53" t="s">
        <v>60</v>
      </c>
      <c r="F30" s="57">
        <v>119900</v>
      </c>
      <c r="G30" s="55">
        <v>128500</v>
      </c>
      <c r="H30" s="55">
        <v>134700</v>
      </c>
    </row>
    <row r="31" spans="1:8" s="8" customFormat="1" ht="22.5" customHeight="1">
      <c r="A31" s="25" t="s">
        <v>36</v>
      </c>
      <c r="B31" s="2">
        <v>791</v>
      </c>
      <c r="C31" s="26" t="s">
        <v>37</v>
      </c>
      <c r="D31" s="26"/>
      <c r="E31" s="27"/>
      <c r="F31" s="27">
        <f aca="true" t="shared" si="2" ref="F31:H32">F32</f>
        <v>329750</v>
      </c>
      <c r="G31" s="27">
        <f t="shared" si="2"/>
        <v>0</v>
      </c>
      <c r="H31" s="27">
        <f t="shared" si="2"/>
        <v>0</v>
      </c>
    </row>
    <row r="32" spans="1:8" s="8" customFormat="1" ht="17.25" customHeight="1">
      <c r="A32" s="37" t="s">
        <v>34</v>
      </c>
      <c r="B32" s="2">
        <v>791</v>
      </c>
      <c r="C32" s="33" t="s">
        <v>35</v>
      </c>
      <c r="D32" s="30"/>
      <c r="E32" s="32"/>
      <c r="F32" s="32">
        <f t="shared" si="2"/>
        <v>329750</v>
      </c>
      <c r="G32" s="32">
        <f t="shared" si="2"/>
        <v>0</v>
      </c>
      <c r="H32" s="32">
        <f t="shared" si="2"/>
        <v>0</v>
      </c>
    </row>
    <row r="33" spans="1:8" s="8" customFormat="1" ht="23.25" customHeight="1">
      <c r="A33" s="37" t="s">
        <v>66</v>
      </c>
      <c r="B33" s="2">
        <v>791</v>
      </c>
      <c r="C33" s="33" t="s">
        <v>35</v>
      </c>
      <c r="D33" s="33" t="s">
        <v>63</v>
      </c>
      <c r="E33" s="32"/>
      <c r="F33" s="32">
        <f>F34+F35</f>
        <v>329750</v>
      </c>
      <c r="G33" s="32">
        <f>G34+G35</f>
        <v>0</v>
      </c>
      <c r="H33" s="32">
        <f>H34+H35</f>
        <v>0</v>
      </c>
    </row>
    <row r="34" spans="1:8" s="8" customFormat="1" ht="75" customHeight="1" hidden="1">
      <c r="A34" s="37" t="s">
        <v>74</v>
      </c>
      <c r="B34" s="69">
        <v>791</v>
      </c>
      <c r="C34" s="33" t="s">
        <v>35</v>
      </c>
      <c r="D34" s="33" t="s">
        <v>64</v>
      </c>
      <c r="E34" s="67">
        <v>200</v>
      </c>
      <c r="F34" s="60">
        <v>0</v>
      </c>
      <c r="G34" s="60">
        <v>0</v>
      </c>
      <c r="H34" s="60">
        <v>0</v>
      </c>
    </row>
    <row r="35" spans="1:8" s="8" customFormat="1" ht="24" customHeight="1">
      <c r="A35" s="37" t="s">
        <v>87</v>
      </c>
      <c r="B35" s="69">
        <v>791</v>
      </c>
      <c r="C35" s="33" t="s">
        <v>35</v>
      </c>
      <c r="D35" s="33" t="s">
        <v>88</v>
      </c>
      <c r="E35" s="67"/>
      <c r="F35" s="60">
        <f>F36</f>
        <v>329750</v>
      </c>
      <c r="G35" s="60">
        <v>0</v>
      </c>
      <c r="H35" s="60">
        <v>0</v>
      </c>
    </row>
    <row r="36" spans="1:8" s="1" customFormat="1" ht="33.75" customHeight="1">
      <c r="A36" s="37" t="s">
        <v>27</v>
      </c>
      <c r="B36" s="69">
        <v>791</v>
      </c>
      <c r="C36" s="66" t="s">
        <v>35</v>
      </c>
      <c r="D36" s="33" t="s">
        <v>88</v>
      </c>
      <c r="E36" s="66" t="s">
        <v>60</v>
      </c>
      <c r="F36" s="64">
        <v>329750</v>
      </c>
      <c r="G36" s="63">
        <f>'[1]приложение 5,6 '!F43</f>
        <v>0</v>
      </c>
      <c r="H36" s="63">
        <f>'[1]приложение 5,6 '!G43</f>
        <v>0</v>
      </c>
    </row>
    <row r="37" spans="1:8" s="12" customFormat="1" ht="24" customHeight="1">
      <c r="A37" s="25" t="s">
        <v>55</v>
      </c>
      <c r="B37" s="69">
        <v>791</v>
      </c>
      <c r="C37" s="38" t="s">
        <v>54</v>
      </c>
      <c r="D37" s="59"/>
      <c r="E37" s="61"/>
      <c r="F37" s="61">
        <f>F40</f>
        <v>40000</v>
      </c>
      <c r="G37" s="61">
        <f>G40</f>
        <v>0</v>
      </c>
      <c r="H37" s="61">
        <f>H40</f>
        <v>0</v>
      </c>
    </row>
    <row r="38" spans="1:8" s="12" customFormat="1" ht="18.75" customHeight="1">
      <c r="A38" s="37" t="s">
        <v>57</v>
      </c>
      <c r="B38" s="69">
        <v>791</v>
      </c>
      <c r="C38" s="33" t="s">
        <v>75</v>
      </c>
      <c r="D38" s="58"/>
      <c r="E38" s="60"/>
      <c r="F38" s="60">
        <f>F39</f>
        <v>40000</v>
      </c>
      <c r="G38" s="60">
        <v>0</v>
      </c>
      <c r="H38" s="60">
        <v>0</v>
      </c>
    </row>
    <row r="39" spans="1:8" s="8" customFormat="1" ht="27" customHeight="1">
      <c r="A39" s="37" t="s">
        <v>66</v>
      </c>
      <c r="B39" s="69">
        <v>791</v>
      </c>
      <c r="C39" s="33" t="s">
        <v>75</v>
      </c>
      <c r="D39" s="33" t="s">
        <v>69</v>
      </c>
      <c r="E39" s="60"/>
      <c r="F39" s="60">
        <f>F40</f>
        <v>40000</v>
      </c>
      <c r="G39" s="60">
        <v>0</v>
      </c>
      <c r="H39" s="60">
        <v>0</v>
      </c>
    </row>
    <row r="40" spans="1:8" s="8" customFormat="1" ht="49.5" customHeight="1">
      <c r="A40" s="37" t="s">
        <v>76</v>
      </c>
      <c r="B40" s="69">
        <v>791</v>
      </c>
      <c r="C40" s="33" t="s">
        <v>75</v>
      </c>
      <c r="D40" s="33" t="s">
        <v>64</v>
      </c>
      <c r="E40" s="67">
        <v>200</v>
      </c>
      <c r="F40" s="60">
        <v>40000</v>
      </c>
      <c r="G40" s="60">
        <v>0</v>
      </c>
      <c r="H40" s="60">
        <v>0</v>
      </c>
    </row>
    <row r="41" spans="1:8" ht="14.25">
      <c r="A41" s="72" t="s">
        <v>8</v>
      </c>
      <c r="B41" s="68">
        <v>791</v>
      </c>
      <c r="C41" s="65" t="s">
        <v>19</v>
      </c>
      <c r="D41" s="65"/>
      <c r="E41" s="65"/>
      <c r="F41" s="62">
        <f aca="true" t="shared" si="3" ref="F41:H42">F42</f>
        <v>990000</v>
      </c>
      <c r="G41" s="62">
        <f t="shared" si="3"/>
        <v>331900</v>
      </c>
      <c r="H41" s="62">
        <f t="shared" si="3"/>
        <v>331900</v>
      </c>
    </row>
    <row r="42" spans="1:8" s="1" customFormat="1" ht="14.25" customHeight="1">
      <c r="A42" s="29" t="s">
        <v>9</v>
      </c>
      <c r="B42" s="69">
        <v>791</v>
      </c>
      <c r="C42" s="66" t="s">
        <v>21</v>
      </c>
      <c r="D42" s="66"/>
      <c r="E42" s="66"/>
      <c r="F42" s="63">
        <f t="shared" si="3"/>
        <v>990000</v>
      </c>
      <c r="G42" s="63">
        <f t="shared" si="3"/>
        <v>331900</v>
      </c>
      <c r="H42" s="63">
        <f t="shared" si="3"/>
        <v>331900</v>
      </c>
    </row>
    <row r="43" spans="1:8" s="1" customFormat="1" ht="25.5">
      <c r="A43" s="39" t="s">
        <v>66</v>
      </c>
      <c r="B43" s="69">
        <v>791</v>
      </c>
      <c r="C43" s="66" t="s">
        <v>21</v>
      </c>
      <c r="D43" s="33" t="s">
        <v>69</v>
      </c>
      <c r="E43" s="66"/>
      <c r="F43" s="63">
        <f>F45+F46</f>
        <v>990000</v>
      </c>
      <c r="G43" s="63">
        <f>G45+G46</f>
        <v>331900</v>
      </c>
      <c r="H43" s="63">
        <f>H45+H46</f>
        <v>331900</v>
      </c>
    </row>
    <row r="44" spans="1:8" s="1" customFormat="1" ht="18" customHeight="1">
      <c r="A44" s="29" t="s">
        <v>9</v>
      </c>
      <c r="B44" s="69">
        <v>791</v>
      </c>
      <c r="C44" s="66" t="s">
        <v>21</v>
      </c>
      <c r="D44" s="58" t="s">
        <v>81</v>
      </c>
      <c r="E44" s="66"/>
      <c r="F44" s="63">
        <f>F45</f>
        <v>530000</v>
      </c>
      <c r="G44" s="63">
        <f>G45</f>
        <v>331900</v>
      </c>
      <c r="H44" s="63">
        <f>H45</f>
        <v>331900</v>
      </c>
    </row>
    <row r="45" spans="1:8" s="1" customFormat="1" ht="23.25" customHeight="1">
      <c r="A45" s="39" t="s">
        <v>27</v>
      </c>
      <c r="B45" s="69">
        <v>791</v>
      </c>
      <c r="C45" s="66" t="s">
        <v>21</v>
      </c>
      <c r="D45" s="58" t="s">
        <v>81</v>
      </c>
      <c r="E45" s="66" t="s">
        <v>60</v>
      </c>
      <c r="F45" s="60">
        <v>530000</v>
      </c>
      <c r="G45" s="79">
        <v>331900</v>
      </c>
      <c r="H45" s="79">
        <v>331900</v>
      </c>
    </row>
    <row r="46" spans="1:8" s="1" customFormat="1" ht="76.5">
      <c r="A46" s="29" t="s">
        <v>74</v>
      </c>
      <c r="B46" s="69">
        <v>791</v>
      </c>
      <c r="C46" s="66" t="s">
        <v>21</v>
      </c>
      <c r="D46" s="58" t="s">
        <v>64</v>
      </c>
      <c r="E46" s="66" t="s">
        <v>60</v>
      </c>
      <c r="F46" s="63">
        <v>460000</v>
      </c>
      <c r="G46" s="63">
        <v>0</v>
      </c>
      <c r="H46" s="63">
        <v>0</v>
      </c>
    </row>
    <row r="47" spans="1:8" s="15" customFormat="1" ht="14.25">
      <c r="A47" s="41" t="s">
        <v>51</v>
      </c>
      <c r="B47" s="14">
        <v>791</v>
      </c>
      <c r="C47" s="44" t="s">
        <v>50</v>
      </c>
      <c r="D47" s="44"/>
      <c r="E47" s="45"/>
      <c r="F47" s="46">
        <f aca="true" t="shared" si="4" ref="F47:H48">F48</f>
        <v>0</v>
      </c>
      <c r="G47" s="46">
        <f t="shared" si="4"/>
        <v>35000</v>
      </c>
      <c r="H47" s="46">
        <f t="shared" si="4"/>
        <v>39000</v>
      </c>
    </row>
    <row r="48" spans="1:8" ht="15">
      <c r="A48" s="37" t="s">
        <v>43</v>
      </c>
      <c r="B48" s="3">
        <v>791</v>
      </c>
      <c r="C48" s="33" t="s">
        <v>52</v>
      </c>
      <c r="D48" s="33" t="s">
        <v>67</v>
      </c>
      <c r="E48" s="33"/>
      <c r="F48" s="40">
        <f t="shared" si="4"/>
        <v>0</v>
      </c>
      <c r="G48" s="40">
        <f t="shared" si="4"/>
        <v>35000</v>
      </c>
      <c r="H48" s="40">
        <f t="shared" si="4"/>
        <v>39000</v>
      </c>
    </row>
    <row r="49" spans="1:8" ht="15">
      <c r="A49" s="37" t="s">
        <v>53</v>
      </c>
      <c r="B49" s="3">
        <v>791</v>
      </c>
      <c r="C49" s="33" t="s">
        <v>52</v>
      </c>
      <c r="D49" s="33" t="s">
        <v>83</v>
      </c>
      <c r="E49" s="33"/>
      <c r="F49" s="40">
        <f>F50</f>
        <v>0</v>
      </c>
      <c r="G49" s="40">
        <f>G50</f>
        <v>35000</v>
      </c>
      <c r="H49" s="40">
        <f>H50</f>
        <v>39000</v>
      </c>
    </row>
    <row r="50" spans="1:8" ht="15">
      <c r="A50" s="37" t="s">
        <v>53</v>
      </c>
      <c r="B50" s="3">
        <v>791</v>
      </c>
      <c r="C50" s="33" t="s">
        <v>52</v>
      </c>
      <c r="D50" s="33" t="s">
        <v>84</v>
      </c>
      <c r="E50" s="33" t="s">
        <v>59</v>
      </c>
      <c r="F50" s="40">
        <v>0</v>
      </c>
      <c r="G50" s="35">
        <v>35000</v>
      </c>
      <c r="H50" s="35">
        <v>39000</v>
      </c>
    </row>
    <row r="51" spans="3:8" ht="12.75">
      <c r="C51" s="47"/>
      <c r="D51" s="47"/>
      <c r="E51" s="48"/>
      <c r="F51" s="49"/>
      <c r="G51" s="48"/>
      <c r="H51" s="48"/>
    </row>
  </sheetData>
  <sheetProtection/>
  <mergeCells count="19">
    <mergeCell ref="A6:H7"/>
    <mergeCell ref="D1:H4"/>
    <mergeCell ref="A9:A10"/>
    <mergeCell ref="B9:B10"/>
    <mergeCell ref="C9:C10"/>
    <mergeCell ref="D9:D10"/>
    <mergeCell ref="E9:E10"/>
    <mergeCell ref="F9:F10"/>
    <mergeCell ref="G9:G10"/>
    <mergeCell ref="E8:G8"/>
    <mergeCell ref="H9:H10"/>
    <mergeCell ref="A12:A13"/>
    <mergeCell ref="B12:B13"/>
    <mergeCell ref="C12:C13"/>
    <mergeCell ref="D12:D13"/>
    <mergeCell ref="H12:H13"/>
    <mergeCell ref="E12:E13"/>
    <mergeCell ref="F12:F13"/>
    <mergeCell ref="G12:G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2022-12-28T10:45:14Z</cp:lastPrinted>
  <dcterms:created xsi:type="dcterms:W3CDTF">1996-10-08T23:32:33Z</dcterms:created>
  <dcterms:modified xsi:type="dcterms:W3CDTF">2022-12-28T10:45:31Z</dcterms:modified>
  <cp:category/>
  <cp:version/>
  <cp:contentType/>
  <cp:contentStatus/>
</cp:coreProperties>
</file>